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90" windowWidth="28455" windowHeight="12255"/>
  </bookViews>
  <sheets>
    <sheet name="Q3" sheetId="2" r:id="rId1"/>
    <sheet name="Bieuso_01" sheetId="1" r:id="rId2"/>
  </sheets>
  <definedNames>
    <definedName name="_xlnm.Print_Titles" localSheetId="0">'Q3'!$12:$12</definedName>
  </definedNames>
  <calcPr calcId="124519"/>
</workbook>
</file>

<file path=xl/calcChain.xml><?xml version="1.0" encoding="utf-8"?>
<calcChain xmlns="http://schemas.openxmlformats.org/spreadsheetml/2006/main">
  <c r="E19" i="2"/>
  <c r="D17"/>
  <c r="C17"/>
  <c r="C16" s="1"/>
  <c r="D16"/>
  <c r="E16" l="1"/>
  <c r="E17"/>
  <c r="N21" i="1" l="1"/>
  <c r="J14"/>
  <c r="C16"/>
  <c r="C22"/>
  <c r="C21"/>
  <c r="C20"/>
  <c r="C18"/>
  <c r="G18" s="1"/>
  <c r="C17"/>
  <c r="G16"/>
  <c r="F15"/>
  <c r="F13" s="1"/>
  <c r="E15"/>
  <c r="E13" s="1"/>
  <c r="E11" s="1"/>
  <c r="D15"/>
  <c r="D13" s="1"/>
  <c r="C14"/>
  <c r="C12"/>
  <c r="G12" s="1"/>
  <c r="C15" l="1"/>
  <c r="G15" s="1"/>
  <c r="C13"/>
  <c r="G13" s="1"/>
  <c r="D11"/>
  <c r="C11" l="1"/>
  <c r="F11"/>
  <c r="G11" l="1"/>
</calcChain>
</file>

<file path=xl/sharedStrings.xml><?xml version="1.0" encoding="utf-8"?>
<sst xmlns="http://schemas.openxmlformats.org/spreadsheetml/2006/main" count="77" uniqueCount="71">
  <si>
    <t>SỞ GIÁO DỤC VÀ ĐÀO TẠO HÀ NỘI</t>
  </si>
  <si>
    <t>Biểu số 01</t>
  </si>
  <si>
    <t>Đơn vị: Trường THPT Trung Văn</t>
  </si>
  <si>
    <t>Đơn vị tính: triệu đồng.</t>
  </si>
  <si>
    <t>Số TT</t>
  </si>
  <si>
    <t xml:space="preserve">Nội dung </t>
  </si>
  <si>
    <t xml:space="preserve">Dự toán được giao </t>
  </si>
  <si>
    <t>Thực hiện dự toán đến thời điểm báo cáo</t>
  </si>
  <si>
    <t>Tỷ lệ thực hiện</t>
  </si>
  <si>
    <t>Lý do giải ngân thấp</t>
  </si>
  <si>
    <t>Tổng số</t>
  </si>
  <si>
    <t>Dự toán giao đầu năm</t>
  </si>
  <si>
    <t xml:space="preserve">Dự toán điều chỉnh, bổ sung trong năm (bao gồm cả kinh phí chuyển nguồn)  </t>
  </si>
  <si>
    <t>So với dự toán giao đầu năm</t>
  </si>
  <si>
    <t>So với dự toán sau điều chỉnh bổ sung</t>
  </si>
  <si>
    <t>A</t>
  </si>
  <si>
    <t>B</t>
  </si>
  <si>
    <t>5=cột 4*100/cột2</t>
  </si>
  <si>
    <t>6=cột 4*100/cột1</t>
  </si>
  <si>
    <t>7</t>
  </si>
  <si>
    <t>TỔNG CỘNG</t>
  </si>
  <si>
    <t>Kinh phí  nhiệm vụ thường xuyên (kinh phí thực hiện chế độ tự chủ)</t>
  </si>
  <si>
    <t>Kinh phí  nhiệm vụ không thường xuyên (kinh phí không thực hiện chế độ tự chủ)</t>
  </si>
  <si>
    <t>*</t>
  </si>
  <si>
    <t>Kinh phí nhiệm vụ không thường xuyên: Kinh phí ngân sách Thành phố hỗ trợ chi thường xuyên</t>
  </si>
  <si>
    <t xml:space="preserve">Chi nghiệp vụ </t>
  </si>
  <si>
    <t>Chi trả hỗ trợ chi phí học tập  theo quy định tại Nghị định số 81/2021/NĐ-CP ngày 27/8/2021 của Chính phủ; học bổng và hỗ trợ phương tiện, đồ dùng học tập cho người khuyết tật</t>
  </si>
  <si>
    <t>Kinh phí học bổng khuyến khích học tập đối với học sinh trung học phổ thông chuyên trong các trường chuyên</t>
  </si>
  <si>
    <t>Chi nghiệp vụ khác</t>
  </si>
  <si>
    <t>Kinh phí mua sắm</t>
  </si>
  <si>
    <t>Kinh phí cải tạo, sửa chữa chống xuống cấp</t>
  </si>
  <si>
    <t>…</t>
  </si>
  <si>
    <t>Người lập biểu</t>
  </si>
  <si>
    <t>Thủ trưởng đơn vị</t>
  </si>
  <si>
    <t>Phạm Thị Minh Nguyệt</t>
  </si>
  <si>
    <t xml:space="preserve">      Đỗ Mạnh Thành</t>
  </si>
  <si>
    <t>Kinh phí ngân sách cấp chênh lệch giữa mức thu học phí năm học 2022-2023 và mức học phí thực tế học sinh phải nộp NH  2021-2022 theo NQ 17/2022/NQ-HĐND ngày 12/9/2022</t>
  </si>
  <si>
    <t>Hỗ trợ học phí đối với một số đối tượng trẻ em mầm non và học sinh phổ thông của Thành phố NH 2022-2023 theo NQ số 18/2022/NQ-HĐND ngày 12/9/2022 của HĐND Thành phố</t>
  </si>
  <si>
    <t>(Số liệu báo cáo tính từ đầu năm 2023 đến hết ngày cuối cùng của tháng báo cáo)</t>
  </si>
  <si>
    <t>(Số liệu báo cáo tính từ đầu năm đến hết tháng 3 năm 2023)</t>
  </si>
  <si>
    <t>BÁO CÁO TÌNH HÌNH THỰC HIỆN DỰ TOÁN CHI NGÂN SÁCH  QUÝ 1 NĂM 2023</t>
  </si>
  <si>
    <t>Ngày   10   tháng  4  năm 2023</t>
  </si>
  <si>
    <t xml:space="preserve">   Biểu số 3 - Ban hành kèm theo Thông tư số 90/2018/TT-BTC ngày 28 tháng 9 năm 2018 của Bộ Tài chính</t>
  </si>
  <si>
    <t xml:space="preserve">  Đơn vị: Trường THPT  Trung Văn </t>
  </si>
  <si>
    <t>CỘNG HÒA XÃ HỘI CHỦ NGHĨA VIỆT NAM</t>
  </si>
  <si>
    <t xml:space="preserve"> Chương: 422</t>
  </si>
  <si>
    <t>Độc lập - Tự do - Hạnh phúc</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</si>
  <si>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</si>
  <si>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</si>
  <si>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Triệu đồng</t>
  </si>
  <si>
    <t xml:space="preserve">Số 
TT </t>
  </si>
  <si>
    <t>Nội dung</t>
  </si>
  <si>
    <t>Dự toán năm</t>
  </si>
  <si>
    <t>Ước thực hiện/Dự toán năm (tỷ lệ %)</t>
  </si>
  <si>
    <t>Tổng số thu, chi, nộp ngân sách phí, lệ phí</t>
  </si>
  <si>
    <t>Dự toán chi ngân sách nhà nước</t>
  </si>
  <si>
    <t>I</t>
  </si>
  <si>
    <t>Nguồn ngân sách trong nước</t>
  </si>
  <si>
    <t>Chi sự nghiệp giáo dục, đào tạo và dạy nghề</t>
  </si>
  <si>
    <t>1.1</t>
  </si>
  <si>
    <t xml:space="preserve"> Kinh phí nhiệm vụ thường xuyên</t>
  </si>
  <si>
    <t>1.2</t>
  </si>
  <si>
    <t xml:space="preserve">Kinh phí nhiệm vụ không thường xuyên </t>
  </si>
  <si>
    <t>Hiệu trưởng</t>
  </si>
  <si>
    <t>Đỗ Mạnh Thành</t>
  </si>
  <si>
    <t>Hà nội, ngày 10 tháng 4 năm 2023</t>
  </si>
  <si>
    <t>CÔNG KHAI THỰC HIỆN DỰ TOÁN THU- CHI NGÂN SÁCH QUÝ 1 NĂM 2023</t>
  </si>
  <si>
    <t xml:space="preserve">         Trường THPT  Đống Đa công khai tình hình thực hiện dự toán thu-chi ngân sách quý 1 năm 2023 như sau:</t>
  </si>
  <si>
    <t>Ngày 10  tháng 4 năm 2023</t>
  </si>
  <si>
    <t>Ước thực
hiện quý 1</t>
  </si>
  <si>
    <t>Ước thực hiện  quý 1 năm nay so với cùng kỳ năm trước (tỷ lệ %)</t>
  </si>
</sst>
</file>

<file path=xl/styles.xml><?xml version="1.0" encoding="utf-8"?>
<styleSheet xmlns="http://schemas.openxmlformats.org/spreadsheetml/2006/main">
  <numFmts count="4">
    <numFmt numFmtId="41" formatCode="_(* #,##0_);_(* \(#,##0\);_(* &quot;-&quot;_);_(@_)"/>
    <numFmt numFmtId="164" formatCode="_-* #,##0\ _₫_-;\-* #,##0\ _₫_-;_-* &quot;-&quot;\ _₫_-;_-@_-"/>
    <numFmt numFmtId="165" formatCode="_-* #,##0.0\ _₫_-;\-* #,##0.0\ _₫_-;_-* &quot;-&quot;\ _₫_-;_-@_-"/>
    <numFmt numFmtId="166" formatCode="0.000"/>
  </numFmts>
  <fonts count="18">
    <font>
      <sz val="10"/>
      <name val="Arial"/>
      <family val="2"/>
    </font>
    <font>
      <sz val="10"/>
      <name val="Arial"/>
      <family val="2"/>
    </font>
    <font>
      <sz val="12"/>
      <name val="Times New Roman"/>
      <family val="1"/>
    </font>
    <font>
      <b/>
      <sz val="12"/>
      <name val="Times New Roman"/>
      <family val="1"/>
    </font>
    <font>
      <b/>
      <i/>
      <sz val="12"/>
      <name val="Times New Roman"/>
      <family val="1"/>
    </font>
    <font>
      <i/>
      <sz val="12"/>
      <name val="Times New Roman"/>
      <family val="1"/>
    </font>
    <font>
      <sz val="10"/>
      <name val="Times New Roman"/>
      <family val="1"/>
    </font>
    <font>
      <i/>
      <sz val="14"/>
      <name val="Times New Roman"/>
      <family val="1"/>
      <charset val="163"/>
    </font>
    <font>
      <b/>
      <sz val="14"/>
      <name val="Times New Roman"/>
      <family val="1"/>
    </font>
    <font>
      <b/>
      <sz val="13"/>
      <name val="Times New Roman"/>
      <family val="1"/>
    </font>
    <font>
      <sz val="13"/>
      <name val="Times New Roman"/>
      <family val="1"/>
    </font>
    <font>
      <sz val="11"/>
      <color indexed="9"/>
      <name val="Arial"/>
      <family val="2"/>
    </font>
    <font>
      <sz val="12"/>
      <name val="Arial"/>
      <family val="2"/>
    </font>
    <font>
      <sz val="11"/>
      <name val="Arial"/>
      <family val="2"/>
    </font>
    <font>
      <i/>
      <sz val="14"/>
      <name val="Times New Roman"/>
      <family val="1"/>
    </font>
    <font>
      <sz val="14"/>
      <name val="Times New Roman"/>
      <family val="1"/>
    </font>
    <font>
      <b/>
      <i/>
      <sz val="14"/>
      <name val="Times New Roman"/>
      <family val="1"/>
    </font>
    <font>
      <i/>
      <sz val="13"/>
      <name val="Times New Roman"/>
      <family val="1"/>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s>
  <cellStyleXfs count="3">
    <xf numFmtId="0" fontId="0" fillId="0" borderId="0"/>
    <xf numFmtId="0" fontId="1" fillId="0" borderId="0"/>
    <xf numFmtId="0" fontId="11" fillId="0" borderId="0" applyFill="0" applyProtection="0"/>
  </cellStyleXfs>
  <cellXfs count="85">
    <xf numFmtId="0" fontId="0" fillId="0" borderId="0" xfId="0"/>
    <xf numFmtId="0" fontId="2" fillId="0" borderId="0" xfId="0" applyFont="1" applyFill="1"/>
    <xf numFmtId="0" fontId="3" fillId="0" borderId="0" xfId="0" applyFont="1" applyFill="1"/>
    <xf numFmtId="0" fontId="2" fillId="0" borderId="0" xfId="0" applyFont="1" applyFill="1" applyBorder="1"/>
    <xf numFmtId="0" fontId="2"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1" fontId="3" fillId="0" borderId="13" xfId="0" applyNumberFormat="1" applyFont="1" applyFill="1" applyBorder="1" applyAlignment="1">
      <alignment horizontal="center" vertical="center" wrapText="1"/>
    </xf>
    <xf numFmtId="164" fontId="3" fillId="0" borderId="13" xfId="0" applyNumberFormat="1" applyFont="1" applyFill="1" applyBorder="1" applyAlignment="1">
      <alignment horizontal="right" vertical="center" wrapText="1"/>
    </xf>
    <xf numFmtId="164" fontId="3" fillId="0" borderId="14" xfId="0" applyNumberFormat="1" applyFont="1" applyFill="1" applyBorder="1" applyAlignment="1">
      <alignment horizontal="right" vertical="center" wrapText="1"/>
    </xf>
    <xf numFmtId="164" fontId="3" fillId="0" borderId="13" xfId="0" applyNumberFormat="1" applyFont="1" applyFill="1" applyBorder="1" applyAlignment="1">
      <alignment horizontal="right"/>
    </xf>
    <xf numFmtId="164" fontId="3" fillId="0" borderId="13" xfId="0" applyNumberFormat="1" applyFont="1" applyFill="1" applyBorder="1" applyAlignment="1">
      <alignment horizontal="center"/>
    </xf>
    <xf numFmtId="41" fontId="2" fillId="0" borderId="14" xfId="0" applyNumberFormat="1" applyFont="1" applyFill="1" applyBorder="1" applyAlignment="1">
      <alignment horizontal="center" vertical="center" wrapText="1"/>
    </xf>
    <xf numFmtId="41" fontId="2" fillId="0" borderId="14" xfId="0" applyNumberFormat="1" applyFont="1" applyFill="1" applyBorder="1" applyAlignment="1">
      <alignment horizontal="left" vertical="center" wrapText="1"/>
    </xf>
    <xf numFmtId="164" fontId="2" fillId="0" borderId="14" xfId="0" applyNumberFormat="1" applyFont="1" applyFill="1" applyBorder="1" applyAlignment="1">
      <alignment horizontal="right" vertical="center" wrapText="1"/>
    </xf>
    <xf numFmtId="41" fontId="5" fillId="0" borderId="14" xfId="0" applyNumberFormat="1" applyFont="1" applyFill="1" applyBorder="1" applyAlignment="1">
      <alignment horizontal="left" vertical="center" wrapText="1"/>
    </xf>
    <xf numFmtId="165" fontId="2" fillId="0" borderId="14" xfId="0" applyNumberFormat="1" applyFont="1" applyFill="1" applyBorder="1" applyAlignment="1">
      <alignment horizontal="right" vertical="center" wrapText="1"/>
    </xf>
    <xf numFmtId="41" fontId="2" fillId="0" borderId="15" xfId="0" applyNumberFormat="1" applyFont="1" applyFill="1" applyBorder="1" applyAlignment="1">
      <alignment horizontal="left" vertical="center" wrapText="1"/>
    </xf>
    <xf numFmtId="41" fontId="2" fillId="0" borderId="16" xfId="0" applyNumberFormat="1" applyFont="1" applyFill="1" applyBorder="1" applyAlignment="1">
      <alignment horizontal="center"/>
    </xf>
    <xf numFmtId="41" fontId="2" fillId="0" borderId="16" xfId="0" applyNumberFormat="1" applyFont="1" applyFill="1" applyBorder="1" applyAlignment="1">
      <alignment horizontal="left"/>
    </xf>
    <xf numFmtId="166" fontId="2" fillId="0" borderId="16" xfId="0" applyNumberFormat="1" applyFont="1" applyFill="1" applyBorder="1" applyAlignment="1">
      <alignment horizontal="right" vertical="center" wrapText="1"/>
    </xf>
    <xf numFmtId="41" fontId="2" fillId="0" borderId="0" xfId="0" applyNumberFormat="1" applyFont="1" applyFill="1" applyBorder="1" applyAlignment="1">
      <alignment horizontal="center"/>
    </xf>
    <xf numFmtId="41" fontId="2" fillId="0" borderId="0" xfId="0" applyNumberFormat="1" applyFont="1" applyFill="1" applyBorder="1" applyAlignment="1">
      <alignment horizontal="left"/>
    </xf>
    <xf numFmtId="166" fontId="2" fillId="0" borderId="0" xfId="0" applyNumberFormat="1" applyFont="1" applyFill="1" applyBorder="1" applyAlignment="1">
      <alignment horizontal="right" vertical="center" wrapText="1"/>
    </xf>
    <xf numFmtId="0" fontId="2" fillId="0" borderId="0" xfId="0" applyFont="1" applyFill="1" applyBorder="1" applyAlignment="1"/>
    <xf numFmtId="0" fontId="7" fillId="0" borderId="0" xfId="0" applyFont="1" applyFill="1"/>
    <xf numFmtId="0" fontId="8" fillId="0" borderId="0" xfId="0" applyFont="1" applyFill="1" applyAlignment="1">
      <alignment horizontal="center"/>
    </xf>
    <xf numFmtId="0" fontId="9" fillId="0" borderId="0" xfId="0" applyFont="1" applyFill="1" applyAlignment="1">
      <alignment horizontal="center"/>
    </xf>
    <xf numFmtId="0" fontId="10" fillId="0" borderId="0" xfId="0" applyFont="1" applyFill="1"/>
    <xf numFmtId="0" fontId="5" fillId="0" borderId="0" xfId="0" applyFont="1" applyFill="1" applyBorder="1" applyAlignment="1">
      <alignment horizontal="center"/>
    </xf>
    <xf numFmtId="0" fontId="7" fillId="0" borderId="0" xfId="0" applyFont="1" applyFill="1" applyAlignment="1">
      <alignment horizontal="center"/>
    </xf>
    <xf numFmtId="0" fontId="9" fillId="0" borderId="0" xfId="0" applyFont="1" applyFill="1" applyAlignment="1">
      <alignment horizontal="center"/>
    </xf>
    <xf numFmtId="0" fontId="9" fillId="0" borderId="0" xfId="0" applyFont="1" applyFill="1" applyAlignment="1">
      <alignment horizontal="left"/>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horizontal="center"/>
    </xf>
    <xf numFmtId="1" fontId="5" fillId="0" borderId="0" xfId="0" applyNumberFormat="1" applyFont="1" applyFill="1" applyAlignment="1">
      <alignment horizontal="center"/>
    </xf>
    <xf numFmtId="0" fontId="5" fillId="0" borderId="1" xfId="0" applyFont="1" applyFill="1" applyBorder="1" applyAlignment="1">
      <alignment horizont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0" xfId="2" applyFont="1" applyFill="1" applyAlignment="1" applyProtection="1">
      <alignment horizontal="center"/>
    </xf>
    <xf numFmtId="0" fontId="12" fillId="0" borderId="0" xfId="2" applyFont="1" applyFill="1" applyProtection="1"/>
    <xf numFmtId="0" fontId="13" fillId="0" borderId="0" xfId="2" applyFont="1" applyFill="1" applyProtection="1"/>
    <xf numFmtId="0" fontId="3" fillId="0" borderId="0" xfId="2" applyFont="1" applyFill="1" applyProtection="1"/>
    <xf numFmtId="0" fontId="9" fillId="0" borderId="0" xfId="2" applyFont="1" applyFill="1" applyAlignment="1" applyProtection="1">
      <alignment horizontal="center"/>
    </xf>
    <xf numFmtId="0" fontId="2" fillId="0" borderId="0" xfId="2" applyFont="1" applyFill="1" applyProtection="1"/>
    <xf numFmtId="0" fontId="8" fillId="0" borderId="0" xfId="2" applyFont="1" applyFill="1" applyAlignment="1" applyProtection="1">
      <alignment horizontal="center"/>
    </xf>
    <xf numFmtId="0" fontId="3" fillId="0" borderId="0" xfId="2" applyFont="1" applyFill="1" applyProtection="1"/>
    <xf numFmtId="0" fontId="4" fillId="0" borderId="0" xfId="2" applyFont="1" applyFill="1" applyAlignment="1" applyProtection="1">
      <alignment horizontal="center"/>
    </xf>
    <xf numFmtId="0" fontId="14" fillId="0" borderId="0" xfId="2" applyFont="1" applyFill="1" applyAlignment="1" applyProtection="1">
      <alignment horizontal="center"/>
    </xf>
    <xf numFmtId="0" fontId="3" fillId="0" borderId="0" xfId="2" applyFont="1" applyFill="1" applyAlignment="1" applyProtection="1">
      <alignment horizontal="center"/>
    </xf>
    <xf numFmtId="0" fontId="15" fillId="0" borderId="0" xfId="2" applyFont="1" applyFill="1" applyAlignment="1" applyProtection="1">
      <alignment horizontal="left" wrapText="1"/>
    </xf>
    <xf numFmtId="0" fontId="15" fillId="0" borderId="0" xfId="2" applyFont="1" applyFill="1" applyAlignment="1" applyProtection="1">
      <alignment horizontal="left" vertical="center" wrapText="1"/>
    </xf>
    <xf numFmtId="0" fontId="2" fillId="0" borderId="0" xfId="2" applyFont="1" applyFill="1" applyAlignment="1" applyProtection="1">
      <alignment horizontal="center"/>
    </xf>
    <xf numFmtId="0" fontId="5" fillId="0" borderId="0" xfId="2" applyFont="1" applyFill="1" applyBorder="1" applyAlignment="1" applyProtection="1">
      <alignment horizontal="center"/>
    </xf>
    <xf numFmtId="0" fontId="3" fillId="0" borderId="9" xfId="2" applyFont="1" applyFill="1" applyBorder="1" applyAlignment="1" applyProtection="1">
      <alignment horizontal="center" vertical="center" wrapText="1"/>
    </xf>
    <xf numFmtId="0" fontId="3" fillId="0" borderId="9" xfId="2" applyFont="1" applyFill="1" applyBorder="1" applyAlignment="1" applyProtection="1">
      <alignment horizontal="center" vertical="center"/>
    </xf>
    <xf numFmtId="0" fontId="15" fillId="0" borderId="0" xfId="2" applyFont="1" applyFill="1" applyAlignment="1" applyProtection="1">
      <alignment horizontal="center"/>
    </xf>
    <xf numFmtId="0" fontId="2" fillId="0" borderId="9" xfId="2" applyFont="1" applyFill="1" applyBorder="1" applyAlignment="1" applyProtection="1">
      <alignment horizontal="center" vertical="center"/>
    </xf>
    <xf numFmtId="0" fontId="8" fillId="0" borderId="9" xfId="2" applyFont="1" applyFill="1" applyBorder="1" applyAlignment="1" applyProtection="1">
      <alignment horizontal="center"/>
    </xf>
    <xf numFmtId="0" fontId="8" fillId="0" borderId="9" xfId="2" applyFont="1" applyFill="1" applyBorder="1" applyAlignment="1" applyProtection="1">
      <alignment wrapText="1"/>
    </xf>
    <xf numFmtId="3" fontId="16" fillId="0" borderId="9" xfId="2" applyNumberFormat="1" applyFont="1" applyFill="1" applyBorder="1" applyAlignment="1" applyProtection="1">
      <alignment horizontal="right"/>
    </xf>
    <xf numFmtId="3" fontId="14" fillId="0" borderId="9" xfId="2" applyNumberFormat="1" applyFont="1" applyFill="1" applyBorder="1" applyAlignment="1" applyProtection="1">
      <alignment horizontal="right"/>
    </xf>
    <xf numFmtId="0" fontId="14" fillId="0" borderId="9" xfId="2" applyFont="1" applyFill="1" applyBorder="1" applyAlignment="1" applyProtection="1">
      <alignment horizontal="center"/>
    </xf>
    <xf numFmtId="3" fontId="15" fillId="0" borderId="9" xfId="2" applyNumberFormat="1" applyFont="1" applyFill="1" applyBorder="1" applyAlignment="1" applyProtection="1">
      <alignment horizontal="right" vertical="top" wrapText="1"/>
    </xf>
    <xf numFmtId="3" fontId="15" fillId="0" borderId="9" xfId="2" applyNumberFormat="1" applyFont="1" applyFill="1" applyBorder="1" applyAlignment="1" applyProtection="1">
      <alignment horizontal="right"/>
    </xf>
    <xf numFmtId="0" fontId="15" fillId="0" borderId="9" xfId="2" applyFont="1" applyFill="1" applyBorder="1" applyProtection="1"/>
    <xf numFmtId="3" fontId="8" fillId="0" borderId="9" xfId="2" applyNumberFormat="1" applyFont="1" applyFill="1" applyBorder="1" applyAlignment="1" applyProtection="1">
      <alignment horizontal="right"/>
    </xf>
    <xf numFmtId="2" fontId="15" fillId="0" borderId="9" xfId="2" applyNumberFormat="1" applyFont="1" applyFill="1" applyBorder="1" applyProtection="1"/>
    <xf numFmtId="0" fontId="14" fillId="0" borderId="9" xfId="2" applyFont="1" applyFill="1" applyBorder="1" applyProtection="1"/>
    <xf numFmtId="0" fontId="15" fillId="0" borderId="0" xfId="2" applyFont="1" applyFill="1" applyProtection="1"/>
    <xf numFmtId="0" fontId="15" fillId="0" borderId="9" xfId="2" applyFont="1" applyFill="1" applyBorder="1" applyAlignment="1" applyProtection="1">
      <alignment horizontal="center"/>
    </xf>
    <xf numFmtId="0" fontId="15" fillId="0" borderId="9" xfId="2" applyFont="1" applyFill="1" applyBorder="1" applyAlignment="1" applyProtection="1">
      <alignment wrapText="1"/>
    </xf>
    <xf numFmtId="0" fontId="17" fillId="0" borderId="0" xfId="2" applyFont="1" applyFill="1" applyAlignment="1" applyProtection="1">
      <alignment horizontal="center"/>
    </xf>
    <xf numFmtId="0" fontId="9" fillId="0" borderId="0" xfId="2" applyFont="1" applyFill="1" applyAlignment="1" applyProtection="1">
      <alignment horizontal="center"/>
    </xf>
  </cellXfs>
  <cellStyles count="3">
    <cellStyle name="Normal" xfId="0" builtinId="0"/>
    <cellStyle name="Normal 2" xfId="1"/>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8"/>
  </sheetPr>
  <dimension ref="A1:H27"/>
  <sheetViews>
    <sheetView tabSelected="1" showRuler="0" topLeftCell="A7" workbookViewId="0">
      <selection activeCell="F12" sqref="F12"/>
    </sheetView>
  </sheetViews>
  <sheetFormatPr defaultRowHeight="18.75"/>
  <cols>
    <col min="1" max="1" width="5" style="80" customWidth="1"/>
    <col min="2" max="2" width="42.28515625" style="80" customWidth="1"/>
    <col min="3" max="3" width="12.85546875" style="80" customWidth="1"/>
    <col min="4" max="4" width="14.28515625" style="80" customWidth="1"/>
    <col min="5" max="5" width="14.42578125" style="80" customWidth="1"/>
    <col min="6" max="6" width="13.85546875" style="80" customWidth="1"/>
    <col min="7" max="7" width="9.140625" style="80"/>
    <col min="8" max="8" width="10.42578125" style="52" customWidth="1"/>
    <col min="9" max="16384" width="9.140625" style="52"/>
  </cols>
  <sheetData>
    <row r="1" spans="1:8" ht="20.25" customHeight="1">
      <c r="A1" s="50" t="s">
        <v>42</v>
      </c>
      <c r="B1" s="50"/>
      <c r="C1" s="50"/>
      <c r="D1" s="50"/>
      <c r="E1" s="50"/>
      <c r="F1" s="50"/>
      <c r="G1" s="51"/>
      <c r="H1" s="51"/>
    </row>
    <row r="2" spans="1:8" ht="16.5">
      <c r="A2" s="53" t="s">
        <v>43</v>
      </c>
      <c r="B2" s="53"/>
      <c r="C2" s="54" t="s">
        <v>44</v>
      </c>
      <c r="D2" s="54"/>
      <c r="E2" s="54"/>
      <c r="F2" s="54"/>
      <c r="G2" s="55"/>
      <c r="H2" s="55"/>
    </row>
    <row r="3" spans="1:8">
      <c r="A3" s="53" t="s">
        <v>45</v>
      </c>
      <c r="B3" s="53"/>
      <c r="C3" s="56" t="s">
        <v>46</v>
      </c>
      <c r="D3" s="56"/>
      <c r="E3" s="56"/>
      <c r="F3" s="56"/>
      <c r="G3" s="55"/>
      <c r="H3" s="55"/>
    </row>
    <row r="4" spans="1:8" ht="9.75" customHeight="1">
      <c r="A4" s="57"/>
      <c r="B4" s="57"/>
      <c r="C4" s="58"/>
      <c r="D4" s="58"/>
      <c r="E4" s="58"/>
      <c r="F4" s="58"/>
      <c r="G4" s="55"/>
      <c r="H4" s="55"/>
    </row>
    <row r="5" spans="1:8">
      <c r="A5" s="57"/>
      <c r="B5" s="57"/>
      <c r="C5" s="59" t="s">
        <v>65</v>
      </c>
      <c r="D5" s="59"/>
      <c r="E5" s="59"/>
      <c r="F5" s="59"/>
      <c r="G5" s="55"/>
      <c r="H5" s="55"/>
    </row>
    <row r="6" spans="1:8" ht="30" customHeight="1">
      <c r="A6" s="56" t="s">
        <v>66</v>
      </c>
      <c r="B6" s="56"/>
      <c r="C6" s="56"/>
      <c r="D6" s="56"/>
      <c r="E6" s="56"/>
      <c r="F6" s="56"/>
      <c r="G6" s="55"/>
      <c r="H6" s="55"/>
    </row>
    <row r="7" spans="1:8" ht="15" customHeight="1">
      <c r="A7" s="60"/>
      <c r="B7" s="60"/>
      <c r="C7" s="60"/>
      <c r="D7" s="60"/>
      <c r="E7" s="60"/>
      <c r="F7" s="60"/>
      <c r="G7" s="55"/>
      <c r="H7" s="55"/>
    </row>
    <row r="8" spans="1:8" ht="37.5" customHeight="1">
      <c r="A8" s="61" t="s">
        <v>47</v>
      </c>
      <c r="B8" s="61"/>
      <c r="C8" s="61"/>
      <c r="D8" s="61"/>
      <c r="E8" s="61"/>
      <c r="F8" s="61"/>
      <c r="G8" s="55"/>
      <c r="H8" s="55"/>
    </row>
    <row r="9" spans="1:8" ht="81" customHeight="1">
      <c r="A9" s="62" t="s">
        <v>48</v>
      </c>
      <c r="B9" s="62"/>
      <c r="C9" s="62"/>
      <c r="D9" s="62"/>
      <c r="E9" s="62"/>
      <c r="F9" s="62"/>
      <c r="G9" s="55"/>
      <c r="H9" s="55"/>
    </row>
    <row r="10" spans="1:8" ht="38.25" customHeight="1">
      <c r="A10" s="61" t="s">
        <v>67</v>
      </c>
      <c r="B10" s="61"/>
      <c r="C10" s="61"/>
      <c r="D10" s="61"/>
      <c r="E10" s="61"/>
      <c r="F10" s="61"/>
      <c r="G10" s="55"/>
      <c r="H10" s="55"/>
    </row>
    <row r="11" spans="1:8" ht="21.75" customHeight="1">
      <c r="A11" s="63"/>
      <c r="B11" s="63"/>
      <c r="C11" s="63"/>
      <c r="D11" s="63"/>
      <c r="E11" s="64" t="s">
        <v>49</v>
      </c>
      <c r="F11" s="64"/>
      <c r="G11" s="63"/>
      <c r="H11" s="55"/>
    </row>
    <row r="12" spans="1:8" s="67" customFormat="1" ht="92.25" customHeight="1">
      <c r="A12" s="65" t="s">
        <v>50</v>
      </c>
      <c r="B12" s="66" t="s">
        <v>51</v>
      </c>
      <c r="C12" s="65" t="s">
        <v>52</v>
      </c>
      <c r="D12" s="65" t="s">
        <v>69</v>
      </c>
      <c r="E12" s="65" t="s">
        <v>53</v>
      </c>
      <c r="F12" s="65" t="s">
        <v>70</v>
      </c>
      <c r="G12" s="63"/>
      <c r="H12" s="63"/>
    </row>
    <row r="13" spans="1:8" ht="15.75">
      <c r="A13" s="68">
        <v>1</v>
      </c>
      <c r="B13" s="68">
        <v>2</v>
      </c>
      <c r="C13" s="68">
        <v>3</v>
      </c>
      <c r="D13" s="68">
        <v>4</v>
      </c>
      <c r="E13" s="68">
        <v>5</v>
      </c>
      <c r="F13" s="68">
        <v>6</v>
      </c>
      <c r="G13" s="55"/>
      <c r="H13" s="55"/>
    </row>
    <row r="14" spans="1:8" ht="50.1" customHeight="1">
      <c r="A14" s="69" t="s">
        <v>15</v>
      </c>
      <c r="B14" s="70" t="s">
        <v>54</v>
      </c>
      <c r="C14" s="71"/>
      <c r="D14" s="72"/>
      <c r="E14" s="73"/>
      <c r="F14" s="73"/>
      <c r="G14" s="55"/>
      <c r="H14" s="55"/>
    </row>
    <row r="15" spans="1:8" ht="26.25" customHeight="1">
      <c r="A15" s="69" t="s">
        <v>16</v>
      </c>
      <c r="B15" s="70" t="s">
        <v>55</v>
      </c>
      <c r="C15" s="74"/>
      <c r="D15" s="75"/>
      <c r="E15" s="76"/>
      <c r="F15" s="76"/>
      <c r="G15" s="55"/>
      <c r="H15" s="55"/>
    </row>
    <row r="16" spans="1:8" ht="25.5" customHeight="1">
      <c r="A16" s="69" t="s">
        <v>56</v>
      </c>
      <c r="B16" s="70" t="s">
        <v>57</v>
      </c>
      <c r="C16" s="77">
        <f>C17</f>
        <v>13538</v>
      </c>
      <c r="D16" s="77">
        <f>D17</f>
        <v>2631</v>
      </c>
      <c r="E16" s="78">
        <f>D16/C16%</f>
        <v>19.434185256315558</v>
      </c>
      <c r="F16" s="76"/>
      <c r="G16" s="55"/>
      <c r="H16" s="55"/>
    </row>
    <row r="17" spans="1:6" ht="50.1" customHeight="1">
      <c r="A17" s="69">
        <v>1</v>
      </c>
      <c r="B17" s="70" t="s">
        <v>58</v>
      </c>
      <c r="C17" s="77">
        <f>C18+C19</f>
        <v>13538</v>
      </c>
      <c r="D17" s="77">
        <f>D18+D19</f>
        <v>2631</v>
      </c>
      <c r="E17" s="78">
        <f>D17/C17%</f>
        <v>19.434185256315558</v>
      </c>
      <c r="F17" s="79"/>
    </row>
    <row r="18" spans="1:6" ht="25.5" customHeight="1">
      <c r="A18" s="81" t="s">
        <v>59</v>
      </c>
      <c r="B18" s="82" t="s">
        <v>60</v>
      </c>
      <c r="C18" s="75"/>
      <c r="D18" s="75"/>
      <c r="E18" s="78"/>
      <c r="F18" s="76"/>
    </row>
    <row r="19" spans="1:6" ht="50.1" customHeight="1">
      <c r="A19" s="81" t="s">
        <v>61</v>
      </c>
      <c r="B19" s="82" t="s">
        <v>62</v>
      </c>
      <c r="C19" s="75">
        <v>13538</v>
      </c>
      <c r="D19" s="75">
        <v>2631</v>
      </c>
      <c r="E19" s="78">
        <f>D19/C19%</f>
        <v>19.434185256315558</v>
      </c>
      <c r="F19" s="76"/>
    </row>
    <row r="21" spans="1:6">
      <c r="D21" s="83" t="s">
        <v>68</v>
      </c>
      <c r="E21" s="83"/>
      <c r="F21" s="83"/>
    </row>
    <row r="22" spans="1:6">
      <c r="D22" s="54" t="s">
        <v>63</v>
      </c>
      <c r="E22" s="54"/>
      <c r="F22" s="54"/>
    </row>
    <row r="23" spans="1:6">
      <c r="D23" s="83"/>
      <c r="E23" s="83"/>
      <c r="F23" s="83"/>
    </row>
    <row r="24" spans="1:6">
      <c r="D24" s="84"/>
      <c r="E24" s="84"/>
      <c r="F24" s="84"/>
    </row>
    <row r="25" spans="1:6">
      <c r="D25" s="84"/>
      <c r="E25" s="84"/>
      <c r="F25" s="84"/>
    </row>
    <row r="26" spans="1:6">
      <c r="D26" s="84"/>
      <c r="E26" s="84"/>
      <c r="F26" s="84"/>
    </row>
    <row r="27" spans="1:6">
      <c r="D27" s="54" t="s">
        <v>64</v>
      </c>
      <c r="E27" s="54"/>
      <c r="F27" s="54"/>
    </row>
  </sheetData>
  <sheetProtection formatCells="0" formatColumns="0" formatRows="0" insertColumns="0" insertRows="0" insertHyperlinks="0" deleteColumns="0" deleteRows="0" sort="0" autoFilter="0" pivotTables="0"/>
  <mergeCells count="16">
    <mergeCell ref="D21:F21"/>
    <mergeCell ref="D22:F22"/>
    <mergeCell ref="D23:F23"/>
    <mergeCell ref="D27:F27"/>
    <mergeCell ref="C5:F5"/>
    <mergeCell ref="A6:F6"/>
    <mergeCell ref="A8:F8"/>
    <mergeCell ref="A9:F9"/>
    <mergeCell ref="A10:F10"/>
    <mergeCell ref="E11:F11"/>
    <mergeCell ref="A1:F1"/>
    <mergeCell ref="A2:B2"/>
    <mergeCell ref="C2:F2"/>
    <mergeCell ref="A3:B3"/>
    <mergeCell ref="C3:F3"/>
    <mergeCell ref="C4:F4"/>
  </mergeCells>
  <pageMargins left="0.5" right="0" top="0.5" bottom="0.5" header="0.31496062992126" footer="0.31496062992126"/>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dimension ref="A1:N35"/>
  <sheetViews>
    <sheetView zoomScale="70" zoomScaleNormal="70" workbookViewId="0">
      <selection activeCell="G16" sqref="G16"/>
    </sheetView>
  </sheetViews>
  <sheetFormatPr defaultRowHeight="15.75"/>
  <cols>
    <col min="1" max="1" width="4.5703125" style="1" customWidth="1"/>
    <col min="2" max="2" width="39" style="1" customWidth="1"/>
    <col min="3" max="3" width="10.42578125" style="1" customWidth="1"/>
    <col min="4" max="4" width="11.5703125" style="1" customWidth="1"/>
    <col min="5" max="5" width="12.85546875" style="1" customWidth="1"/>
    <col min="6" max="6" width="11.5703125" style="1" customWidth="1"/>
    <col min="7" max="8" width="9.85546875" style="1" customWidth="1"/>
    <col min="9" max="9" width="8" style="1" customWidth="1"/>
    <col min="10" max="10" width="10" style="1" bestFit="1" customWidth="1"/>
    <col min="11" max="16384" width="9.140625" style="1"/>
  </cols>
  <sheetData>
    <row r="1" spans="1:10">
      <c r="A1" s="40" t="s">
        <v>0</v>
      </c>
      <c r="B1" s="40"/>
      <c r="C1" s="40"/>
      <c r="H1" s="2" t="s">
        <v>1</v>
      </c>
    </row>
    <row r="2" spans="1:10" s="2" customFormat="1">
      <c r="A2" s="40" t="s">
        <v>2</v>
      </c>
      <c r="B2" s="40"/>
      <c r="C2" s="40"/>
    </row>
    <row r="3" spans="1:10" ht="22.5" customHeight="1">
      <c r="A3" s="41" t="s">
        <v>40</v>
      </c>
      <c r="B3" s="41"/>
      <c r="C3" s="41"/>
      <c r="D3" s="41"/>
      <c r="E3" s="41"/>
      <c r="F3" s="41"/>
      <c r="G3" s="41"/>
      <c r="H3" s="41"/>
      <c r="I3" s="41"/>
    </row>
    <row r="4" spans="1:10">
      <c r="A4" s="42" t="s">
        <v>39</v>
      </c>
      <c r="B4" s="42"/>
      <c r="C4" s="42"/>
      <c r="D4" s="42"/>
      <c r="E4" s="42"/>
      <c r="F4" s="42"/>
      <c r="G4" s="42"/>
      <c r="H4" s="42"/>
      <c r="I4" s="42"/>
    </row>
    <row r="5" spans="1:10" ht="5.25" customHeight="1">
      <c r="A5" s="43"/>
      <c r="B5" s="43"/>
      <c r="C5" s="43"/>
      <c r="D5" s="43"/>
      <c r="E5" s="43"/>
      <c r="F5" s="43"/>
      <c r="G5" s="43"/>
      <c r="H5" s="43"/>
      <c r="I5" s="43"/>
    </row>
    <row r="6" spans="1:10">
      <c r="B6" s="3"/>
      <c r="C6" s="3"/>
      <c r="D6" s="3"/>
      <c r="E6" s="3"/>
      <c r="F6" s="44" t="s">
        <v>3</v>
      </c>
      <c r="G6" s="44"/>
      <c r="H6" s="44"/>
      <c r="I6" s="44"/>
    </row>
    <row r="7" spans="1:10" ht="24" customHeight="1">
      <c r="A7" s="34" t="s">
        <v>4</v>
      </c>
      <c r="B7" s="34" t="s">
        <v>5</v>
      </c>
      <c r="C7" s="45" t="s">
        <v>6</v>
      </c>
      <c r="D7" s="46"/>
      <c r="E7" s="47"/>
      <c r="F7" s="34" t="s">
        <v>7</v>
      </c>
      <c r="G7" s="37" t="s">
        <v>8</v>
      </c>
      <c r="H7" s="48"/>
      <c r="I7" s="34" t="s">
        <v>9</v>
      </c>
    </row>
    <row r="8" spans="1:10" ht="12.75" customHeight="1">
      <c r="A8" s="35"/>
      <c r="B8" s="35"/>
      <c r="C8" s="37" t="s">
        <v>10</v>
      </c>
      <c r="D8" s="34" t="s">
        <v>11</v>
      </c>
      <c r="E8" s="39" t="s">
        <v>12</v>
      </c>
      <c r="F8" s="35"/>
      <c r="G8" s="38"/>
      <c r="H8" s="49"/>
      <c r="I8" s="35"/>
    </row>
    <row r="9" spans="1:10" ht="117" customHeight="1">
      <c r="A9" s="36"/>
      <c r="B9" s="36"/>
      <c r="C9" s="38"/>
      <c r="D9" s="36"/>
      <c r="E9" s="39"/>
      <c r="F9" s="36"/>
      <c r="G9" s="4" t="s">
        <v>13</v>
      </c>
      <c r="H9" s="4" t="s">
        <v>14</v>
      </c>
      <c r="I9" s="36"/>
    </row>
    <row r="10" spans="1:10" s="7" customFormat="1" ht="41.25" customHeight="1">
      <c r="A10" s="5" t="s">
        <v>15</v>
      </c>
      <c r="B10" s="5" t="s">
        <v>16</v>
      </c>
      <c r="C10" s="5">
        <v>1</v>
      </c>
      <c r="D10" s="5">
        <v>2</v>
      </c>
      <c r="E10" s="5">
        <v>3</v>
      </c>
      <c r="F10" s="5">
        <v>4</v>
      </c>
      <c r="G10" s="6" t="s">
        <v>17</v>
      </c>
      <c r="H10" s="6" t="s">
        <v>18</v>
      </c>
      <c r="I10" s="6" t="s">
        <v>19</v>
      </c>
    </row>
    <row r="11" spans="1:10" s="2" customFormat="1">
      <c r="A11" s="8"/>
      <c r="B11" s="8" t="s">
        <v>20</v>
      </c>
      <c r="C11" s="9">
        <f>C12+C13</f>
        <v>13537.811000000002</v>
      </c>
      <c r="D11" s="9">
        <f>D12+D13</f>
        <v>13537.811000000002</v>
      </c>
      <c r="E11" s="9">
        <f>E12+E13</f>
        <v>0</v>
      </c>
      <c r="F11" s="9">
        <f>F12+F13</f>
        <v>2631</v>
      </c>
      <c r="G11" s="10">
        <f>F11*100/C11</f>
        <v>19.434456574995764</v>
      </c>
      <c r="H11" s="11"/>
      <c r="I11" s="12"/>
    </row>
    <row r="12" spans="1:10" ht="39" customHeight="1">
      <c r="A12" s="13">
        <v>1</v>
      </c>
      <c r="B12" s="14" t="s">
        <v>21</v>
      </c>
      <c r="C12" s="15">
        <f>D12+E12</f>
        <v>0</v>
      </c>
      <c r="D12" s="15"/>
      <c r="E12" s="15"/>
      <c r="F12" s="15"/>
      <c r="G12" s="15" t="e">
        <f>F12*100/C12</f>
        <v>#DIV/0!</v>
      </c>
      <c r="H12" s="15"/>
      <c r="I12" s="15"/>
    </row>
    <row r="13" spans="1:10" ht="45.75" customHeight="1">
      <c r="A13" s="13">
        <v>2</v>
      </c>
      <c r="B13" s="14" t="s">
        <v>22</v>
      </c>
      <c r="C13" s="15">
        <f>+D13+E13</f>
        <v>13537.811000000002</v>
      </c>
      <c r="D13" s="15">
        <f>D14+D15+D21+D22</f>
        <v>13537.811000000002</v>
      </c>
      <c r="E13" s="15">
        <f>E14+E15+E21+E22</f>
        <v>0</v>
      </c>
      <c r="F13" s="15">
        <f>F15+F21+F22+F14</f>
        <v>2631</v>
      </c>
      <c r="G13" s="15">
        <f>F13*100/C13</f>
        <v>19.434456574995764</v>
      </c>
      <c r="H13" s="15"/>
      <c r="I13" s="15"/>
    </row>
    <row r="14" spans="1:10" ht="60" customHeight="1">
      <c r="A14" s="13" t="s">
        <v>23</v>
      </c>
      <c r="B14" s="14" t="s">
        <v>24</v>
      </c>
      <c r="C14" s="15">
        <f>D14+E14</f>
        <v>10509</v>
      </c>
      <c r="D14" s="15">
        <v>10509</v>
      </c>
      <c r="E14" s="15"/>
      <c r="F14" s="15">
        <v>2631</v>
      </c>
      <c r="G14" s="15"/>
      <c r="H14" s="15"/>
      <c r="I14" s="15"/>
      <c r="J14" s="1">
        <f>9902-674</f>
        <v>9228</v>
      </c>
    </row>
    <row r="15" spans="1:10" ht="18" customHeight="1">
      <c r="A15" s="13" t="s">
        <v>23</v>
      </c>
      <c r="B15" s="14" t="s">
        <v>25</v>
      </c>
      <c r="C15" s="15">
        <f>SUM(C16:C20)</f>
        <v>1390.626</v>
      </c>
      <c r="D15" s="15">
        <f>SUM(D16:D20)</f>
        <v>1392.2259999999999</v>
      </c>
      <c r="E15" s="15">
        <f>SUM(E16:E20)</f>
        <v>0</v>
      </c>
      <c r="F15" s="15">
        <f>SUM(F16:F20)</f>
        <v>0</v>
      </c>
      <c r="G15" s="15">
        <f>F15*100/C15</f>
        <v>0</v>
      </c>
      <c r="H15" s="15"/>
      <c r="I15" s="15"/>
    </row>
    <row r="16" spans="1:10" ht="88.5" customHeight="1">
      <c r="A16" s="13"/>
      <c r="B16" s="16" t="s">
        <v>26</v>
      </c>
      <c r="C16" s="15">
        <f>+D16</f>
        <v>81.658000000000001</v>
      </c>
      <c r="D16" s="15">
        <v>81.658000000000001</v>
      </c>
      <c r="E16" s="15"/>
      <c r="F16" s="15"/>
      <c r="G16" s="15">
        <f>F16*100/D16</f>
        <v>0</v>
      </c>
      <c r="H16" s="15"/>
      <c r="I16" s="15"/>
    </row>
    <row r="17" spans="1:14" ht="54.75" customHeight="1">
      <c r="A17" s="13"/>
      <c r="B17" s="16" t="s">
        <v>27</v>
      </c>
      <c r="C17" s="15">
        <f t="shared" ref="C17:C22" si="0">D17+E17</f>
        <v>0</v>
      </c>
      <c r="D17" s="15"/>
      <c r="E17" s="15"/>
      <c r="F17" s="15"/>
      <c r="G17" s="15"/>
      <c r="H17" s="15"/>
      <c r="I17" s="15"/>
    </row>
    <row r="18" spans="1:14" ht="87.75" customHeight="1">
      <c r="A18" s="13"/>
      <c r="B18" s="16" t="s">
        <v>36</v>
      </c>
      <c r="C18" s="15">
        <f t="shared" si="0"/>
        <v>1308.9680000000001</v>
      </c>
      <c r="D18" s="17">
        <v>1308.9680000000001</v>
      </c>
      <c r="E18" s="15"/>
      <c r="F18" s="15"/>
      <c r="G18" s="15">
        <f>F18*100/C18</f>
        <v>0</v>
      </c>
      <c r="H18" s="15"/>
      <c r="I18" s="15"/>
    </row>
    <row r="19" spans="1:14" ht="90" customHeight="1">
      <c r="A19" s="13"/>
      <c r="B19" s="16" t="s">
        <v>37</v>
      </c>
      <c r="C19" s="15"/>
      <c r="D19" s="17">
        <v>1.6</v>
      </c>
      <c r="E19" s="15"/>
      <c r="F19" s="15"/>
      <c r="G19" s="15"/>
      <c r="H19" s="15"/>
      <c r="I19" s="15"/>
    </row>
    <row r="20" spans="1:14">
      <c r="A20" s="13"/>
      <c r="B20" s="16" t="s">
        <v>28</v>
      </c>
      <c r="C20" s="15">
        <f t="shared" si="0"/>
        <v>0</v>
      </c>
      <c r="D20" s="15"/>
      <c r="E20" s="15"/>
      <c r="F20" s="15"/>
      <c r="G20" s="15"/>
      <c r="H20" s="15"/>
      <c r="I20" s="15"/>
    </row>
    <row r="21" spans="1:14">
      <c r="A21" s="13" t="s">
        <v>23</v>
      </c>
      <c r="B21" s="14" t="s">
        <v>29</v>
      </c>
      <c r="C21" s="15">
        <f t="shared" si="0"/>
        <v>1636.585</v>
      </c>
      <c r="D21" s="15">
        <v>1636.585</v>
      </c>
      <c r="E21" s="15"/>
      <c r="F21" s="15"/>
      <c r="G21" s="15"/>
      <c r="H21" s="15"/>
      <c r="I21" s="15"/>
      <c r="N21" s="1">
        <f>16*250</f>
        <v>4000</v>
      </c>
    </row>
    <row r="22" spans="1:14" ht="31.5">
      <c r="A22" s="13" t="s">
        <v>23</v>
      </c>
      <c r="B22" s="18" t="s">
        <v>30</v>
      </c>
      <c r="C22" s="15">
        <f t="shared" si="0"/>
        <v>0</v>
      </c>
      <c r="D22" s="15"/>
      <c r="E22" s="15"/>
      <c r="F22" s="15"/>
      <c r="G22" s="15"/>
      <c r="H22" s="15"/>
      <c r="I22" s="15"/>
    </row>
    <row r="23" spans="1:14" ht="16.5" customHeight="1">
      <c r="A23" s="19" t="s">
        <v>23</v>
      </c>
      <c r="B23" s="20" t="s">
        <v>31</v>
      </c>
      <c r="C23" s="21"/>
      <c r="D23" s="21"/>
      <c r="E23" s="21"/>
      <c r="F23" s="21"/>
      <c r="G23" s="21"/>
      <c r="H23" s="21"/>
      <c r="I23" s="21"/>
    </row>
    <row r="24" spans="1:14" ht="16.5" customHeight="1">
      <c r="A24" s="22"/>
      <c r="B24" s="23"/>
      <c r="C24" s="24"/>
      <c r="D24" s="24"/>
      <c r="E24" s="24"/>
      <c r="F24" s="24"/>
      <c r="G24" s="24"/>
      <c r="H24" s="24"/>
      <c r="I24" s="24"/>
    </row>
    <row r="25" spans="1:14">
      <c r="A25" s="25"/>
      <c r="B25" s="30" t="s">
        <v>38</v>
      </c>
      <c r="C25" s="30"/>
      <c r="D25" s="30"/>
      <c r="E25" s="30"/>
      <c r="F25" s="30"/>
      <c r="G25" s="30"/>
      <c r="H25" s="30"/>
      <c r="I25" s="30"/>
    </row>
    <row r="26" spans="1:14" ht="3.75" customHeight="1"/>
    <row r="27" spans="1:14" s="26" customFormat="1" ht="18.75">
      <c r="E27" s="31" t="s">
        <v>41</v>
      </c>
      <c r="F27" s="31"/>
      <c r="G27" s="31"/>
      <c r="H27" s="31"/>
      <c r="I27" s="31"/>
    </row>
    <row r="28" spans="1:14" s="27" customFormat="1" ht="18.75">
      <c r="B28" s="32" t="s">
        <v>32</v>
      </c>
      <c r="C28" s="32"/>
      <c r="D28" s="28"/>
      <c r="E28" s="32" t="s">
        <v>33</v>
      </c>
      <c r="F28" s="32"/>
      <c r="G28" s="32"/>
      <c r="H28" s="32"/>
      <c r="I28" s="32"/>
    </row>
    <row r="29" spans="1:14" ht="16.5">
      <c r="B29" s="29"/>
      <c r="C29" s="29"/>
      <c r="D29" s="29"/>
      <c r="E29" s="29"/>
      <c r="F29" s="29"/>
      <c r="G29" s="29"/>
      <c r="H29" s="29"/>
      <c r="I29" s="29"/>
    </row>
    <row r="30" spans="1:14" ht="6.75" customHeight="1">
      <c r="B30" s="29"/>
      <c r="C30" s="29"/>
      <c r="D30" s="29"/>
      <c r="E30" s="29"/>
      <c r="F30" s="29"/>
      <c r="G30" s="29"/>
      <c r="H30" s="29"/>
      <c r="I30" s="29"/>
    </row>
    <row r="31" spans="1:14" ht="16.5">
      <c r="B31" s="29"/>
      <c r="C31" s="29"/>
      <c r="D31" s="29"/>
      <c r="E31" s="29"/>
      <c r="F31" s="29"/>
      <c r="G31" s="29"/>
      <c r="H31" s="29"/>
      <c r="I31" s="29"/>
    </row>
    <row r="32" spans="1:14" ht="16.5">
      <c r="B32" s="29"/>
      <c r="C32" s="29"/>
      <c r="D32" s="29"/>
      <c r="E32" s="29"/>
      <c r="F32" s="29"/>
      <c r="G32" s="29"/>
      <c r="H32" s="29"/>
      <c r="I32" s="29"/>
    </row>
    <row r="33" spans="2:9" ht="16.5">
      <c r="B33" s="29"/>
      <c r="C33" s="29"/>
      <c r="D33" s="29"/>
      <c r="E33" s="29"/>
      <c r="F33" s="29"/>
      <c r="G33" s="29"/>
      <c r="H33" s="29"/>
      <c r="I33" s="29"/>
    </row>
    <row r="34" spans="2:9" ht="16.5">
      <c r="B34" s="32" t="s">
        <v>34</v>
      </c>
      <c r="C34" s="32"/>
      <c r="D34" s="29"/>
      <c r="E34" s="29"/>
      <c r="F34" s="33" t="s">
        <v>35</v>
      </c>
      <c r="G34" s="33"/>
      <c r="H34" s="33"/>
      <c r="I34" s="29"/>
    </row>
    <row r="35" spans="2:9" ht="16.5">
      <c r="B35" s="29"/>
      <c r="C35" s="29"/>
      <c r="D35" s="29"/>
      <c r="E35" s="29"/>
      <c r="F35" s="29"/>
      <c r="G35" s="29"/>
      <c r="H35" s="29"/>
      <c r="I35" s="29"/>
    </row>
  </sheetData>
  <mergeCells count="21">
    <mergeCell ref="I7:I9"/>
    <mergeCell ref="C8:C9"/>
    <mergeCell ref="D8:D9"/>
    <mergeCell ref="E8:E9"/>
    <mergeCell ref="A1:C1"/>
    <mergeCell ref="A2:C2"/>
    <mergeCell ref="A3:I3"/>
    <mergeCell ref="A4:I4"/>
    <mergeCell ref="A5:I5"/>
    <mergeCell ref="F6:I6"/>
    <mergeCell ref="A7:A9"/>
    <mergeCell ref="B7:B9"/>
    <mergeCell ref="C7:E7"/>
    <mergeCell ref="F7:F9"/>
    <mergeCell ref="G7:H8"/>
    <mergeCell ref="B25:I25"/>
    <mergeCell ref="E27:I27"/>
    <mergeCell ref="B28:C28"/>
    <mergeCell ref="E28:I28"/>
    <mergeCell ref="B34:C34"/>
    <mergeCell ref="F34:H34"/>
  </mergeCells>
  <printOptions horizontalCentered="1"/>
  <pageMargins left="0.25" right="0.25" top="0.33" bottom="0.23" header="0" footer="0"/>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Q3</vt:lpstr>
      <vt:lpstr>Bieuso_01</vt:lpstr>
      <vt:lpstr>'Q3'!Print_Titles</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2023-04-19T03:40:12Z</cp:lastPrinted>
  <dcterms:created xsi:type="dcterms:W3CDTF">2022-07-12T08:25:58Z</dcterms:created>
  <dcterms:modified xsi:type="dcterms:W3CDTF">2023-04-19T03:40:13Z</dcterms:modified>
</cp:coreProperties>
</file>